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8_{75412BF9-8177-4DB2-8BF8-63BBC5FEDCBA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5" i="1" l="1"/>
  <c r="G7" i="1"/>
  <c r="G8" i="1"/>
  <c r="G9" i="1"/>
  <c r="G10" i="1"/>
  <c r="G11" i="1"/>
  <c r="G12" i="1"/>
  <c r="G13" i="1"/>
  <c r="G14" i="1"/>
  <c r="G15" i="1"/>
  <c r="G20" i="1"/>
  <c r="G16" i="1"/>
  <c r="G22" i="1"/>
  <c r="G21" i="1"/>
  <c r="G19" i="1"/>
  <c r="G17" i="1"/>
  <c r="G18" i="1"/>
  <c r="G24" i="1"/>
  <c r="C25" i="1"/>
  <c r="D7" i="1"/>
  <c r="D8" i="1"/>
  <c r="D9" i="1"/>
  <c r="D10" i="1"/>
  <c r="D11" i="1"/>
  <c r="D12" i="1"/>
  <c r="D13" i="1"/>
  <c r="D14" i="1"/>
  <c r="D15" i="1"/>
  <c r="D20" i="1"/>
  <c r="D16" i="1"/>
  <c r="D22" i="1"/>
  <c r="D21" i="1"/>
  <c r="D19" i="1"/>
  <c r="D17" i="1"/>
  <c r="D18" i="1"/>
  <c r="D24" i="1"/>
  <c r="B25" i="1"/>
  <c r="H25" i="1"/>
  <c r="E25" i="1"/>
  <c r="F25" i="1"/>
  <c r="D25" i="1" l="1"/>
  <c r="H7" i="1" l="1"/>
  <c r="H8" i="1"/>
  <c r="H9" i="1"/>
  <c r="H10" i="1"/>
  <c r="H11" i="1"/>
  <c r="H12" i="1"/>
  <c r="H13" i="1"/>
  <c r="H14" i="1"/>
  <c r="H15" i="1"/>
  <c r="H20" i="1"/>
  <c r="H16" i="1"/>
  <c r="H22" i="1"/>
  <c r="H21" i="1"/>
  <c r="H19" i="1"/>
  <c r="H17" i="1"/>
  <c r="H18" i="1"/>
  <c r="H24" i="1"/>
  <c r="H23" i="1"/>
  <c r="G23" i="1"/>
  <c r="D23" i="1"/>
</calcChain>
</file>

<file path=xl/sharedStrings.xml><?xml version="1.0" encoding="utf-8"?>
<sst xmlns="http://schemas.openxmlformats.org/spreadsheetml/2006/main" count="44" uniqueCount="41">
  <si>
    <t>2021-2022学年第二学期学生基础管理工作检查督导</t>
    <phoneticPr fontId="2" type="noConversion"/>
  </si>
  <si>
    <t>通    报</t>
  </si>
  <si>
    <t>学院名称</t>
    <phoneticPr fontId="5" type="noConversion"/>
  </si>
  <si>
    <t>2022级</t>
    <phoneticPr fontId="5" type="noConversion"/>
  </si>
  <si>
    <t>2023级</t>
    <phoneticPr fontId="5" type="noConversion"/>
  </si>
  <si>
    <t>总出勤率</t>
  </si>
  <si>
    <t>名次</t>
  </si>
  <si>
    <t>备注</t>
  </si>
  <si>
    <t>应到人数</t>
  </si>
  <si>
    <t>实到人数</t>
  </si>
  <si>
    <t>出勤率</t>
  </si>
  <si>
    <t>乘务学院</t>
    <phoneticPr fontId="5" type="noConversion"/>
  </si>
  <si>
    <t>电气工程学院</t>
    <phoneticPr fontId="5" type="noConversion"/>
  </si>
  <si>
    <t>飞行学院</t>
    <phoneticPr fontId="5" type="noConversion"/>
  </si>
  <si>
    <t>航空工程学院</t>
    <phoneticPr fontId="5" type="noConversion"/>
  </si>
  <si>
    <t>化工与安全学院</t>
    <phoneticPr fontId="5" type="noConversion"/>
  </si>
  <si>
    <t>机场学院</t>
    <phoneticPr fontId="5" type="noConversion"/>
  </si>
  <si>
    <t>机电工程学院</t>
    <phoneticPr fontId="5" type="noConversion"/>
  </si>
  <si>
    <t>建筑工程学院</t>
    <phoneticPr fontId="5" type="noConversion"/>
  </si>
  <si>
    <t>教师教育学院</t>
    <phoneticPr fontId="5" type="noConversion"/>
  </si>
  <si>
    <t>经济管理学院</t>
    <phoneticPr fontId="5" type="noConversion"/>
  </si>
  <si>
    <t>马克思主义学院</t>
    <phoneticPr fontId="5" type="noConversion"/>
  </si>
  <si>
    <t>人文学院</t>
    <phoneticPr fontId="5" type="noConversion"/>
  </si>
  <si>
    <t>体育学院</t>
    <phoneticPr fontId="5" type="noConversion"/>
  </si>
  <si>
    <t>外国语学院</t>
    <phoneticPr fontId="5" type="noConversion"/>
  </si>
  <si>
    <t>艺术学院</t>
    <phoneticPr fontId="5" type="noConversion"/>
  </si>
  <si>
    <t>理学院</t>
    <phoneticPr fontId="5" type="noConversion"/>
  </si>
  <si>
    <t>信息工程学院</t>
    <phoneticPr fontId="2" type="noConversion"/>
  </si>
  <si>
    <t>生物与环境工程学院</t>
    <phoneticPr fontId="5" type="noConversion"/>
  </si>
  <si>
    <t>合  计</t>
  </si>
  <si>
    <t>2人请假</t>
    <phoneticPr fontId="2" type="noConversion"/>
  </si>
  <si>
    <t>2人请假</t>
    <phoneticPr fontId="2" type="noConversion"/>
  </si>
  <si>
    <t>4人请假</t>
    <phoneticPr fontId="2" type="noConversion"/>
  </si>
  <si>
    <t>2人请假</t>
    <phoneticPr fontId="2" type="noConversion"/>
  </si>
  <si>
    <t>6人请假</t>
    <phoneticPr fontId="2" type="noConversion"/>
  </si>
  <si>
    <t>2人请假</t>
    <phoneticPr fontId="2" type="noConversion"/>
  </si>
  <si>
    <t>18人请假</t>
    <phoneticPr fontId="2" type="noConversion"/>
  </si>
  <si>
    <t xml:space="preserve">    2024年4月27日-4月30日，学生工作（武装）部（处）会同教务处对2022级、2023级本、专科学生的上课情况进行了抽查；现将各学院学生上课出勤情况公布如下:</t>
    <phoneticPr fontId="5" type="noConversion"/>
  </si>
  <si>
    <t>学生工作（武装）处</t>
    <phoneticPr fontId="2" type="noConversion"/>
  </si>
  <si>
    <t>教务处</t>
    <phoneticPr fontId="2" type="noConversion"/>
  </si>
  <si>
    <t>(第12号)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</si>
</sst>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9" x14ac:knownFonts="1">
    <font>
      <sz val="11"/>
      <color theme="1"/>
      <name val="宋体"/>
      <family val="2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36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6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vertical="center" wrapText="1"/>
    </xf>
    <xf numFmtId="10" fontId="6" fillId="0" borderId="7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0" fontId="7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0" fontId="4" fillId="0" borderId="0" xfId="0" applyNumberFormat="1" applyFont="1" applyFill="1" applyBorder="1" applyAlignment="1">
      <alignment vertical="center"/>
    </xf>
    <xf numFmtId="10" fontId="7" fillId="0" borderId="7" xfId="0" applyNumberFormat="1" applyFont="1" applyFill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0" fontId="7" fillId="0" borderId="0" xfId="0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10" fontId="7" fillId="2" borderId="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0" fontId="4" fillId="0" borderId="0" xfId="0" applyNumberFormat="1" applyFont="1" applyFill="1" applyBorder="1" applyAlignment="1">
      <alignment horizontal="center" vertical="center"/>
    </xf>
    <xf numFmtId="31" fontId="4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"/>
  <sheetViews>
    <sheetView tabSelected="1" zoomScale="130" zoomScaleNormal="130" workbookViewId="0">
      <selection activeCell="I26" sqref="I26"/>
    </sheetView>
  </sheetViews>
  <sheetFormatPr defaultRowHeight="14.4" x14ac:dyDescent="0.25"/>
  <cols>
    <col min="1" max="1" width="15.33203125" customWidth="1"/>
    <col min="10" max="10" width="9" customWidth="1"/>
  </cols>
  <sheetData>
    <row r="1" spans="1:10" ht="22.2" x14ac:dyDescent="0.25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3"/>
    </row>
    <row r="2" spans="1:10" ht="45" x14ac:dyDescent="0.25">
      <c r="A2" s="24" t="s">
        <v>1</v>
      </c>
      <c r="B2" s="25"/>
      <c r="C2" s="25"/>
      <c r="D2" s="25"/>
      <c r="E2" s="25"/>
      <c r="F2" s="25"/>
      <c r="G2" s="25"/>
      <c r="H2" s="25"/>
      <c r="I2" s="25"/>
      <c r="J2" s="26"/>
    </row>
    <row r="3" spans="1:10" ht="15.6" x14ac:dyDescent="0.25">
      <c r="A3" s="27" t="s">
        <v>40</v>
      </c>
      <c r="B3" s="25"/>
      <c r="C3" s="25"/>
      <c r="D3" s="25"/>
      <c r="E3" s="25"/>
      <c r="F3" s="25"/>
      <c r="G3" s="25"/>
      <c r="H3" s="25"/>
      <c r="I3" s="25"/>
      <c r="J3" s="26"/>
    </row>
    <row r="4" spans="1:10" ht="15.6" x14ac:dyDescent="0.25">
      <c r="A4" s="28" t="s">
        <v>37</v>
      </c>
      <c r="B4" s="29"/>
      <c r="C4" s="29"/>
      <c r="D4" s="29"/>
      <c r="E4" s="29"/>
      <c r="F4" s="29"/>
      <c r="G4" s="29"/>
      <c r="H4" s="29"/>
      <c r="I4" s="29"/>
      <c r="J4" s="30"/>
    </row>
    <row r="5" spans="1:10" x14ac:dyDescent="0.25">
      <c r="A5" s="31" t="s">
        <v>2</v>
      </c>
      <c r="B5" s="31" t="s">
        <v>3</v>
      </c>
      <c r="C5" s="31"/>
      <c r="D5" s="31"/>
      <c r="E5" s="31" t="s">
        <v>4</v>
      </c>
      <c r="F5" s="31"/>
      <c r="G5" s="31"/>
      <c r="H5" s="32" t="s">
        <v>5</v>
      </c>
      <c r="I5" s="31" t="s">
        <v>6</v>
      </c>
      <c r="J5" s="31" t="s">
        <v>7</v>
      </c>
    </row>
    <row r="6" spans="1:10" x14ac:dyDescent="0.25">
      <c r="A6" s="31"/>
      <c r="B6" s="1" t="s">
        <v>8</v>
      </c>
      <c r="C6" s="2" t="s">
        <v>9</v>
      </c>
      <c r="D6" s="1" t="s">
        <v>10</v>
      </c>
      <c r="E6" s="1" t="s">
        <v>8</v>
      </c>
      <c r="F6" s="1" t="s">
        <v>9</v>
      </c>
      <c r="G6" s="3" t="s">
        <v>10</v>
      </c>
      <c r="H6" s="32"/>
      <c r="I6" s="31"/>
      <c r="J6" s="31"/>
    </row>
    <row r="7" spans="1:10" ht="25.05" customHeight="1" x14ac:dyDescent="0.25">
      <c r="A7" s="4" t="s">
        <v>12</v>
      </c>
      <c r="B7" s="16">
        <v>52</v>
      </c>
      <c r="C7" s="16">
        <v>52</v>
      </c>
      <c r="D7" s="17">
        <f>C7/B7</f>
        <v>1</v>
      </c>
      <c r="E7" s="16">
        <v>58</v>
      </c>
      <c r="F7" s="16">
        <v>58</v>
      </c>
      <c r="G7" s="10">
        <f>F7/E7</f>
        <v>1</v>
      </c>
      <c r="H7" s="10">
        <f>(C7+F7)/(B7+E7)</f>
        <v>1</v>
      </c>
      <c r="I7" s="4">
        <v>1</v>
      </c>
      <c r="J7" s="4"/>
    </row>
    <row r="8" spans="1:10" ht="25.05" customHeight="1" x14ac:dyDescent="0.25">
      <c r="A8" s="4" t="s">
        <v>13</v>
      </c>
      <c r="B8" s="16">
        <v>16</v>
      </c>
      <c r="C8" s="16">
        <v>16</v>
      </c>
      <c r="D8" s="17">
        <f>C8/B8</f>
        <v>1</v>
      </c>
      <c r="E8" s="16">
        <v>68</v>
      </c>
      <c r="F8" s="16">
        <v>68</v>
      </c>
      <c r="G8" s="10">
        <f>F8/E8</f>
        <v>1</v>
      </c>
      <c r="H8" s="10">
        <f>(C8+F8)/(B8+E8)</f>
        <v>1</v>
      </c>
      <c r="I8" s="4">
        <v>1</v>
      </c>
      <c r="J8" s="4"/>
    </row>
    <row r="9" spans="1:10" ht="25.05" customHeight="1" x14ac:dyDescent="0.25">
      <c r="A9" s="4" t="s">
        <v>14</v>
      </c>
      <c r="B9" s="16">
        <v>53</v>
      </c>
      <c r="C9" s="16">
        <v>53</v>
      </c>
      <c r="D9" s="17">
        <f>C9/B9</f>
        <v>1</v>
      </c>
      <c r="E9" s="16">
        <v>69</v>
      </c>
      <c r="F9" s="16">
        <v>69</v>
      </c>
      <c r="G9" s="10">
        <f>F9/E9</f>
        <v>1</v>
      </c>
      <c r="H9" s="10">
        <f>(C9+F9)/(B9+E9)</f>
        <v>1</v>
      </c>
      <c r="I9" s="4">
        <v>1</v>
      </c>
      <c r="J9" s="4"/>
    </row>
    <row r="10" spans="1:10" ht="25.05" customHeight="1" x14ac:dyDescent="0.25">
      <c r="A10" s="4" t="s">
        <v>15</v>
      </c>
      <c r="B10" s="16">
        <v>39</v>
      </c>
      <c r="C10" s="16">
        <v>39</v>
      </c>
      <c r="D10" s="17">
        <f>C10/B10</f>
        <v>1</v>
      </c>
      <c r="E10" s="16">
        <v>30</v>
      </c>
      <c r="F10" s="16">
        <v>30</v>
      </c>
      <c r="G10" s="10">
        <f>F10/E10</f>
        <v>1</v>
      </c>
      <c r="H10" s="10">
        <f>(C10+F10)/(B10+E10)</f>
        <v>1</v>
      </c>
      <c r="I10" s="4">
        <v>1</v>
      </c>
      <c r="J10" s="4"/>
    </row>
    <row r="11" spans="1:10" ht="25.05" customHeight="1" x14ac:dyDescent="0.25">
      <c r="A11" s="4" t="s">
        <v>16</v>
      </c>
      <c r="B11" s="16">
        <v>40</v>
      </c>
      <c r="C11" s="16">
        <v>40</v>
      </c>
      <c r="D11" s="17">
        <f>C11/B11</f>
        <v>1</v>
      </c>
      <c r="E11" s="16">
        <v>40</v>
      </c>
      <c r="F11" s="16">
        <v>40</v>
      </c>
      <c r="G11" s="10">
        <f>F11/E11</f>
        <v>1</v>
      </c>
      <c r="H11" s="10">
        <f>(C11+F11)/(B11+E11)</f>
        <v>1</v>
      </c>
      <c r="I11" s="4">
        <v>1</v>
      </c>
      <c r="J11" s="4"/>
    </row>
    <row r="12" spans="1:10" ht="25.05" customHeight="1" x14ac:dyDescent="0.25">
      <c r="A12" s="4" t="s">
        <v>17</v>
      </c>
      <c r="B12" s="16">
        <v>33</v>
      </c>
      <c r="C12" s="16">
        <v>33</v>
      </c>
      <c r="D12" s="17">
        <f>C12/B12</f>
        <v>1</v>
      </c>
      <c r="E12" s="16">
        <v>80</v>
      </c>
      <c r="F12" s="16">
        <v>80</v>
      </c>
      <c r="G12" s="10">
        <f>F12/E12</f>
        <v>1</v>
      </c>
      <c r="H12" s="10">
        <f>(C12+F12)/(B12+E12)</f>
        <v>1</v>
      </c>
      <c r="I12" s="4">
        <v>1</v>
      </c>
      <c r="J12" s="4"/>
    </row>
    <row r="13" spans="1:10" ht="25.05" customHeight="1" x14ac:dyDescent="0.25">
      <c r="A13" s="4" t="s">
        <v>18</v>
      </c>
      <c r="B13" s="16">
        <v>37</v>
      </c>
      <c r="C13" s="16">
        <v>37</v>
      </c>
      <c r="D13" s="17">
        <f>C13/B13</f>
        <v>1</v>
      </c>
      <c r="E13" s="16">
        <v>50</v>
      </c>
      <c r="F13" s="16">
        <v>50</v>
      </c>
      <c r="G13" s="10">
        <f>F13/E13</f>
        <v>1</v>
      </c>
      <c r="H13" s="10">
        <f>(C13+F13)/(B13+E13)</f>
        <v>1</v>
      </c>
      <c r="I13" s="4">
        <v>1</v>
      </c>
      <c r="J13" s="4"/>
    </row>
    <row r="14" spans="1:10" ht="25.05" customHeight="1" x14ac:dyDescent="0.25">
      <c r="A14" s="4" t="s">
        <v>19</v>
      </c>
      <c r="B14" s="16">
        <v>23</v>
      </c>
      <c r="C14" s="16">
        <v>23</v>
      </c>
      <c r="D14" s="17">
        <f>C14/B14</f>
        <v>1</v>
      </c>
      <c r="E14" s="16">
        <v>79</v>
      </c>
      <c r="F14" s="16">
        <v>79</v>
      </c>
      <c r="G14" s="10">
        <f>F14/E14</f>
        <v>1</v>
      </c>
      <c r="H14" s="10">
        <f>(C14+F14)/(B14+E14)</f>
        <v>1</v>
      </c>
      <c r="I14" s="4">
        <v>1</v>
      </c>
      <c r="J14" s="4"/>
    </row>
    <row r="15" spans="1:10" ht="25.05" customHeight="1" x14ac:dyDescent="0.25">
      <c r="A15" s="4" t="s">
        <v>20</v>
      </c>
      <c r="B15" s="16">
        <v>24</v>
      </c>
      <c r="C15" s="16">
        <v>24</v>
      </c>
      <c r="D15" s="17">
        <f>C15/B15</f>
        <v>1</v>
      </c>
      <c r="E15" s="16">
        <v>33</v>
      </c>
      <c r="F15" s="16">
        <v>33</v>
      </c>
      <c r="G15" s="10">
        <f>F15/E15</f>
        <v>1</v>
      </c>
      <c r="H15" s="10">
        <f>(C15+F15)/(B15+E15)</f>
        <v>1</v>
      </c>
      <c r="I15" s="4">
        <v>1</v>
      </c>
      <c r="J15" s="4"/>
    </row>
    <row r="16" spans="1:10" ht="25.05" customHeight="1" x14ac:dyDescent="0.25">
      <c r="A16" s="4" t="s">
        <v>22</v>
      </c>
      <c r="B16" s="4">
        <v>74</v>
      </c>
      <c r="C16" s="4">
        <v>74</v>
      </c>
      <c r="D16" s="17">
        <f>C16/B16</f>
        <v>1</v>
      </c>
      <c r="E16" s="4">
        <v>60</v>
      </c>
      <c r="F16" s="4">
        <v>60</v>
      </c>
      <c r="G16" s="10">
        <f>F16/E16</f>
        <v>1</v>
      </c>
      <c r="H16" s="10">
        <f>(C16+F16)/(B16+E16)</f>
        <v>1</v>
      </c>
      <c r="I16" s="4">
        <v>1</v>
      </c>
      <c r="J16" s="4"/>
    </row>
    <row r="17" spans="1:10" ht="25.05" customHeight="1" x14ac:dyDescent="0.25">
      <c r="A17" s="4" t="s">
        <v>26</v>
      </c>
      <c r="B17" s="4">
        <v>55</v>
      </c>
      <c r="C17" s="4">
        <v>55</v>
      </c>
      <c r="D17" s="17">
        <f>C17/B17</f>
        <v>1</v>
      </c>
      <c r="E17" s="4">
        <v>79</v>
      </c>
      <c r="F17" s="4">
        <v>79</v>
      </c>
      <c r="G17" s="10">
        <f>F17/E17</f>
        <v>1</v>
      </c>
      <c r="H17" s="10">
        <f>(C17+F17)/(B17+E17)</f>
        <v>1</v>
      </c>
      <c r="I17" s="4">
        <v>1</v>
      </c>
      <c r="J17" s="4"/>
    </row>
    <row r="18" spans="1:10" ht="25.05" customHeight="1" x14ac:dyDescent="0.25">
      <c r="A18" s="4" t="s">
        <v>27</v>
      </c>
      <c r="B18" s="4">
        <v>30</v>
      </c>
      <c r="C18" s="4">
        <v>30</v>
      </c>
      <c r="D18" s="17">
        <f>C18/B18</f>
        <v>1</v>
      </c>
      <c r="E18" s="4">
        <v>30</v>
      </c>
      <c r="F18" s="4">
        <v>30</v>
      </c>
      <c r="G18" s="10">
        <f>F18/E18</f>
        <v>1</v>
      </c>
      <c r="H18" s="10">
        <f>(C18+F18)/(B18+E18)</f>
        <v>1</v>
      </c>
      <c r="I18" s="4">
        <v>1</v>
      </c>
      <c r="J18" s="4"/>
    </row>
    <row r="19" spans="1:10" ht="25.05" customHeight="1" x14ac:dyDescent="0.25">
      <c r="A19" s="4" t="s">
        <v>25</v>
      </c>
      <c r="B19" s="4">
        <v>30</v>
      </c>
      <c r="C19" s="4">
        <v>30</v>
      </c>
      <c r="D19" s="17">
        <f>C19/B19</f>
        <v>1</v>
      </c>
      <c r="E19" s="4">
        <v>80</v>
      </c>
      <c r="F19" s="4">
        <v>78</v>
      </c>
      <c r="G19" s="10">
        <f>F19/E19</f>
        <v>0.97499999999999998</v>
      </c>
      <c r="H19" s="10">
        <f>(C19+F19)/(B19+E19)</f>
        <v>0.98181818181818181</v>
      </c>
      <c r="I19" s="4">
        <v>2</v>
      </c>
      <c r="J19" s="4" t="s">
        <v>33</v>
      </c>
    </row>
    <row r="20" spans="1:10" ht="25.05" customHeight="1" x14ac:dyDescent="0.25">
      <c r="A20" s="4" t="s">
        <v>21</v>
      </c>
      <c r="B20" s="16">
        <v>35</v>
      </c>
      <c r="C20" s="16">
        <v>33</v>
      </c>
      <c r="D20" s="17">
        <f>C20/B20</f>
        <v>0.94285714285714284</v>
      </c>
      <c r="E20" s="16">
        <v>70</v>
      </c>
      <c r="F20" s="16">
        <v>70</v>
      </c>
      <c r="G20" s="10">
        <f>F20/E20</f>
        <v>1</v>
      </c>
      <c r="H20" s="10">
        <f>(C20+F20)/(B20+E20)</f>
        <v>0.98095238095238091</v>
      </c>
      <c r="I20" s="4">
        <v>3</v>
      </c>
      <c r="J20" s="12" t="s">
        <v>35</v>
      </c>
    </row>
    <row r="21" spans="1:10" ht="25.05" customHeight="1" x14ac:dyDescent="0.25">
      <c r="A21" s="4" t="s">
        <v>24</v>
      </c>
      <c r="B21" s="4">
        <v>37</v>
      </c>
      <c r="C21" s="4">
        <v>37</v>
      </c>
      <c r="D21" s="17">
        <f>C21/B21</f>
        <v>1</v>
      </c>
      <c r="E21" s="4">
        <v>40</v>
      </c>
      <c r="F21" s="4">
        <v>38</v>
      </c>
      <c r="G21" s="10">
        <f>F21/E21</f>
        <v>0.95</v>
      </c>
      <c r="H21" s="10">
        <f>(C21+F21)/(B21+E21)</f>
        <v>0.97402597402597402</v>
      </c>
      <c r="I21" s="4">
        <v>4</v>
      </c>
      <c r="J21" s="4" t="s">
        <v>31</v>
      </c>
    </row>
    <row r="22" spans="1:10" ht="25.05" customHeight="1" x14ac:dyDescent="0.25">
      <c r="A22" s="4" t="s">
        <v>23</v>
      </c>
      <c r="B22" s="4">
        <v>71</v>
      </c>
      <c r="C22" s="4">
        <v>71</v>
      </c>
      <c r="D22" s="17">
        <f>C22/B22</f>
        <v>1</v>
      </c>
      <c r="E22" s="4">
        <v>81</v>
      </c>
      <c r="F22" s="4">
        <v>77</v>
      </c>
      <c r="G22" s="10">
        <f>F22/E22</f>
        <v>0.95061728395061729</v>
      </c>
      <c r="H22" s="10">
        <f>(C22+F22)/(B22+E22)</f>
        <v>0.97368421052631582</v>
      </c>
      <c r="I22" s="4">
        <v>5</v>
      </c>
      <c r="J22" s="4" t="s">
        <v>32</v>
      </c>
    </row>
    <row r="23" spans="1:10" ht="25.05" customHeight="1" x14ac:dyDescent="0.25">
      <c r="A23" s="5" t="s">
        <v>11</v>
      </c>
      <c r="B23" s="16">
        <v>78</v>
      </c>
      <c r="C23" s="16">
        <v>76</v>
      </c>
      <c r="D23" s="17">
        <f>C23/B23</f>
        <v>0.97435897435897434</v>
      </c>
      <c r="E23" s="16">
        <v>145</v>
      </c>
      <c r="F23" s="16">
        <v>141</v>
      </c>
      <c r="G23" s="10">
        <f>F23/E23</f>
        <v>0.97241379310344822</v>
      </c>
      <c r="H23" s="10">
        <f>(C23+F23)/(B23+E23)</f>
        <v>0.97309417040358748</v>
      </c>
      <c r="I23" s="4">
        <v>6</v>
      </c>
      <c r="J23" s="4" t="s">
        <v>34</v>
      </c>
    </row>
    <row r="24" spans="1:10" ht="25.05" customHeight="1" x14ac:dyDescent="0.25">
      <c r="A24" s="4" t="s">
        <v>28</v>
      </c>
      <c r="B24" s="4">
        <v>19</v>
      </c>
      <c r="C24" s="4">
        <v>19</v>
      </c>
      <c r="D24" s="17">
        <f>C24/B24</f>
        <v>1</v>
      </c>
      <c r="E24" s="4">
        <v>53</v>
      </c>
      <c r="F24" s="4">
        <v>51</v>
      </c>
      <c r="G24" s="10">
        <f>F24/E24</f>
        <v>0.96226415094339623</v>
      </c>
      <c r="H24" s="10">
        <f>(C24+F24)/(B24+E24)</f>
        <v>0.97222222222222221</v>
      </c>
      <c r="I24" s="4">
        <v>7</v>
      </c>
      <c r="J24" s="12" t="s">
        <v>30</v>
      </c>
    </row>
    <row r="25" spans="1:10" ht="25.05" customHeight="1" x14ac:dyDescent="0.25">
      <c r="A25" s="4" t="s">
        <v>29</v>
      </c>
      <c r="B25" s="11">
        <f>SUM(B7:B24)</f>
        <v>746</v>
      </c>
      <c r="C25" s="11">
        <f>SUM(C7:C24)</f>
        <v>742</v>
      </c>
      <c r="D25" s="17">
        <f>C25/B25</f>
        <v>0.99463806970509383</v>
      </c>
      <c r="E25" s="4">
        <f>SUM(E7:E24)</f>
        <v>1145</v>
      </c>
      <c r="F25" s="4">
        <f>SUM(F7:F24)</f>
        <v>1131</v>
      </c>
      <c r="G25" s="10">
        <f>F25/E25</f>
        <v>0.98777292576419218</v>
      </c>
      <c r="H25" s="10">
        <f>(C25+F25)/(B25+E25)</f>
        <v>0.99048122686409312</v>
      </c>
      <c r="I25" s="4"/>
      <c r="J25" s="12" t="s">
        <v>36</v>
      </c>
    </row>
    <row r="26" spans="1:10" x14ac:dyDescent="0.25">
      <c r="A26" s="13"/>
      <c r="B26" s="14"/>
      <c r="C26" s="14"/>
      <c r="D26" s="15"/>
      <c r="E26" s="15"/>
      <c r="F26" s="15"/>
      <c r="G26" s="15"/>
      <c r="H26" s="15"/>
      <c r="I26" s="14"/>
      <c r="J26" s="7"/>
    </row>
    <row r="27" spans="1:10" ht="15.6" x14ac:dyDescent="0.25">
      <c r="A27" s="6"/>
      <c r="B27" s="8"/>
      <c r="C27" s="8"/>
      <c r="D27" s="9"/>
      <c r="E27" s="8"/>
      <c r="F27" s="8"/>
      <c r="G27" s="8"/>
      <c r="H27" s="18" t="s">
        <v>38</v>
      </c>
      <c r="I27" s="18"/>
      <c r="J27" s="18"/>
    </row>
    <row r="28" spans="1:10" ht="15.6" x14ac:dyDescent="0.25">
      <c r="A28" s="6"/>
      <c r="B28" s="8"/>
      <c r="C28" s="8"/>
      <c r="D28" s="9"/>
      <c r="E28" s="8"/>
      <c r="F28" s="8"/>
      <c r="G28" s="8"/>
      <c r="H28" s="19" t="s">
        <v>39</v>
      </c>
      <c r="I28" s="19"/>
      <c r="J28" s="19"/>
    </row>
    <row r="29" spans="1:10" ht="15.6" x14ac:dyDescent="0.25">
      <c r="A29" s="6"/>
      <c r="B29" s="8"/>
      <c r="C29" s="8"/>
      <c r="D29" s="9"/>
      <c r="E29" s="8"/>
      <c r="F29" s="8"/>
      <c r="G29" s="8"/>
      <c r="H29" s="20">
        <v>45412</v>
      </c>
      <c r="I29" s="20"/>
      <c r="J29" s="19"/>
    </row>
  </sheetData>
  <sortState xmlns:xlrd2="http://schemas.microsoft.com/office/spreadsheetml/2017/richdata2" ref="A7:J24">
    <sortCondition descending="1" ref="H7:H24"/>
  </sortState>
  <mergeCells count="13">
    <mergeCell ref="H27:J27"/>
    <mergeCell ref="H28:J28"/>
    <mergeCell ref="H29:J29"/>
    <mergeCell ref="A1:J1"/>
    <mergeCell ref="A2:J2"/>
    <mergeCell ref="A3:J3"/>
    <mergeCell ref="A4:J4"/>
    <mergeCell ref="A5:A6"/>
    <mergeCell ref="B5:D5"/>
    <mergeCell ref="E5:G5"/>
    <mergeCell ref="H5:H6"/>
    <mergeCell ref="I5:I6"/>
    <mergeCell ref="J5:J6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3" workbookViewId="0">
      <selection activeCell="C43" sqref="C43"/>
    </sheetView>
  </sheetViews>
  <sheetFormatPr defaultRowHeight="14.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2024-05-01T12:23:09Z</dcterms:modified>
</cp:coreProperties>
</file>